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<sst xmlns="http://schemas.openxmlformats.org/spreadsheetml/2006/main" count="162" uniqueCount="89">
  <si>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</si>
  <si>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</si>
  <si>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</si>
  <si>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</si>
  <si>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</si>
  <si>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</si>
  <si>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</si>
  <si>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</si>
  <si>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</si>
  <si>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</si>
  <si>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</si>
  <si>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</si>
  <si>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</si>
  <si>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</si>
  <si>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</si>
  <si>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</si>
  <si>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</si>
  <si>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</si>
  <si>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</si>
  <si>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</si>
  <si>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</si>
  <si>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</si>
  <si>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</si>
  <si>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</si>
  <si>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</si>
  <si>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</si>
  <si>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</si>
  <si>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</si>
  <si>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</si>
  <si>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</si>
  <si>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</si>
  <si>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</si>
  <si>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</si>
  <si>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</si>
  <si>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</si>
  <si>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</si>
  <si>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</si>
  <si>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</si>
  <si>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</si>
  <si>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</si>
  <si>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</si>
  <si>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</si>
  <si>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</si>
  <si>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</si>
  <si>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</si>
  <si>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</si>
  <si>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</si>
  <si>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</si>
  <si>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</si>
  <si>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</si>
  <si>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</si>
  <si>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</si>
  <si>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</si>
  <si>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</si>
  <si>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</si>
  <si>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</si>
  <si>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</si>
  <si>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</si>
  <si>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</si>
  <si>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</si>
  <si>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</si>
  <si>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</si>
  <si>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</si>
  <si>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</si>
  <si>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</si>
  <si>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</si>
  <si>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</si>
  <si>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</si>
  <si>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</si>
  <si>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</si>
  <si>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</si>
  <si>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</si>
  <si>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</si>
  <si>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</si>
  <si>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</si>
  <si>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</si>
  <si>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</si>
  <si>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</si>
  <si>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</si>
  <si>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</si>
  <si>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</si>
  <si>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</si>
  <si>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</si>
  <si>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</si>
  <si>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</si>
  <si>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</si>
  <si>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</si>
  <si>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Morelos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</si>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</sst>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900000000</v>
      </c>
      <c r="E10" s="14">
        <f t="shared" si="0"/>
        <v>645691.9600000011</v>
      </c>
      <c r="F10" s="14">
        <f t="shared" si="0"/>
        <v>900645691.9599999</v>
      </c>
      <c r="G10" s="14">
        <f t="shared" si="0"/>
        <v>184358139.16000003</v>
      </c>
      <c r="H10" s="14">
        <f t="shared" si="0"/>
        <v>178359127.01999998</v>
      </c>
      <c r="I10" s="14">
        <f t="shared" si="0"/>
        <v>716287552.8</v>
      </c>
    </row>
    <row r="11" spans="2:9" ht="12.75">
      <c r="B11" s="3" t="s">
        <v>12</v>
      </c>
      <c r="C11" s="9"/>
      <c r="D11" s="15">
        <f aca="true" t="shared" si="1" ref="D11:I11">SUM(D12:D18)</f>
        <v>594494722</v>
      </c>
      <c r="E11" s="15">
        <f t="shared" si="1"/>
        <v>373274.61000000127</v>
      </c>
      <c r="F11" s="15">
        <f t="shared" si="1"/>
        <v>594867996.6099999</v>
      </c>
      <c r="G11" s="15">
        <f t="shared" si="1"/>
        <v>120172192.52000001</v>
      </c>
      <c r="H11" s="15">
        <f t="shared" si="1"/>
        <v>115074624.22</v>
      </c>
      <c r="I11" s="15">
        <f t="shared" si="1"/>
        <v>474695804.09</v>
      </c>
    </row>
    <row r="12" spans="2:9" ht="12.75">
      <c r="B12" s="13" t="s">
        <v>13</v>
      </c>
      <c r="C12" s="11"/>
      <c r="D12" s="15">
        <v>279010215</v>
      </c>
      <c r="E12" s="16">
        <v>-58250.86</v>
      </c>
      <c r="F12" s="16">
        <f>D12+E12</f>
        <v>278951964.14</v>
      </c>
      <c r="G12" s="16">
        <v>67296590.65</v>
      </c>
      <c r="H12" s="16">
        <v>67274009.35</v>
      </c>
      <c r="I12" s="16">
        <f>F12-G12</f>
        <v>211655373.48999998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110411151</v>
      </c>
      <c r="E14" s="16">
        <v>4212967.57</v>
      </c>
      <c r="F14" s="16">
        <f t="shared" si="2"/>
        <v>114624118.57</v>
      </c>
      <c r="G14" s="16">
        <v>7294406.51</v>
      </c>
      <c r="H14" s="16">
        <v>6061536.54</v>
      </c>
      <c r="I14" s="16">
        <f t="shared" si="3"/>
        <v>107329712.05999999</v>
      </c>
    </row>
    <row r="15" spans="2:9" ht="12.75">
      <c r="B15" s="13" t="s">
        <v>16</v>
      </c>
      <c r="C15" s="11"/>
      <c r="D15" s="15">
        <v>88882452</v>
      </c>
      <c r="E15" s="16">
        <v>373274.71</v>
      </c>
      <c r="F15" s="16">
        <f t="shared" si="2"/>
        <v>89255726.71</v>
      </c>
      <c r="G15" s="16">
        <v>23626422.69</v>
      </c>
      <c r="H15" s="16">
        <v>19789305.66</v>
      </c>
      <c r="I15" s="16">
        <f t="shared" si="3"/>
        <v>65629304.019999996</v>
      </c>
    </row>
    <row r="16" spans="2:9" ht="12.75">
      <c r="B16" s="13" t="s">
        <v>17</v>
      </c>
      <c r="C16" s="11"/>
      <c r="D16" s="15">
        <v>105764237</v>
      </c>
      <c r="E16" s="16">
        <v>355016.15</v>
      </c>
      <c r="F16" s="16">
        <f t="shared" si="2"/>
        <v>106119253.15</v>
      </c>
      <c r="G16" s="16">
        <v>21473671.53</v>
      </c>
      <c r="H16" s="16">
        <v>21468671.53</v>
      </c>
      <c r="I16" s="16">
        <f t="shared" si="3"/>
        <v>84645581.62</v>
      </c>
    </row>
    <row r="17" spans="2:9" ht="12.75">
      <c r="B17" s="13" t="s">
        <v>18</v>
      </c>
      <c r="C17" s="11"/>
      <c r="D17" s="15">
        <v>7417073</v>
      </c>
      <c r="E17" s="16">
        <v>-4510850.96</v>
      </c>
      <c r="F17" s="16">
        <f t="shared" si="2"/>
        <v>2906222.04</v>
      </c>
      <c r="G17" s="16">
        <v>0</v>
      </c>
      <c r="H17" s="16">
        <v>0</v>
      </c>
      <c r="I17" s="16">
        <f t="shared" si="3"/>
        <v>2906222.04</v>
      </c>
    </row>
    <row r="18" spans="2:9" ht="12.75">
      <c r="B18" s="13" t="s">
        <v>19</v>
      </c>
      <c r="C18" s="11"/>
      <c r="D18" s="15">
        <v>3009594</v>
      </c>
      <c r="E18" s="16">
        <v>1118</v>
      </c>
      <c r="F18" s="16">
        <f t="shared" si="2"/>
        <v>3010712</v>
      </c>
      <c r="G18" s="16">
        <v>481101.14</v>
      </c>
      <c r="H18" s="16">
        <v>481101.14</v>
      </c>
      <c r="I18" s="16">
        <f t="shared" si="3"/>
        <v>2529610.86</v>
      </c>
    </row>
    <row r="19" spans="2:9" ht="12.75">
      <c r="B19" s="3" t="s">
        <v>20</v>
      </c>
      <c r="C19" s="9"/>
      <c r="D19" s="15">
        <f aca="true" t="shared" si="4" ref="D19:I19">SUM(D20:D28)</f>
        <v>30433000</v>
      </c>
      <c r="E19" s="15">
        <f t="shared" si="4"/>
        <v>720384</v>
      </c>
      <c r="F19" s="15">
        <f t="shared" si="4"/>
        <v>31153384</v>
      </c>
      <c r="G19" s="15">
        <f t="shared" si="4"/>
        <v>7894845.45</v>
      </c>
      <c r="H19" s="15">
        <f t="shared" si="4"/>
        <v>7531660.480000001</v>
      </c>
      <c r="I19" s="15">
        <f t="shared" si="4"/>
        <v>23258538.55</v>
      </c>
    </row>
    <row r="20" spans="2:9" ht="12.75">
      <c r="B20" s="13" t="s">
        <v>21</v>
      </c>
      <c r="C20" s="11"/>
      <c r="D20" s="15">
        <v>12890000</v>
      </c>
      <c r="E20" s="16">
        <v>26795.2</v>
      </c>
      <c r="F20" s="15">
        <f aca="true" t="shared" si="5" ref="F20:F28">D20+E20</f>
        <v>12916795.2</v>
      </c>
      <c r="G20" s="16">
        <v>4713612.24</v>
      </c>
      <c r="H20" s="16">
        <v>4697920.57</v>
      </c>
      <c r="I20" s="16">
        <f>F20-G20</f>
        <v>8203182.959999999</v>
      </c>
    </row>
    <row r="21" spans="2:9" ht="12.75">
      <c r="B21" s="13" t="s">
        <v>22</v>
      </c>
      <c r="C21" s="11"/>
      <c r="D21" s="15">
        <v>2110000</v>
      </c>
      <c r="E21" s="16">
        <v>12478</v>
      </c>
      <c r="F21" s="15">
        <f t="shared" si="5"/>
        <v>2122478</v>
      </c>
      <c r="G21" s="16">
        <v>387860.36</v>
      </c>
      <c r="H21" s="16">
        <v>319627.86</v>
      </c>
      <c r="I21" s="16">
        <f aca="true" t="shared" si="6" ref="I21:I83">F21-G21</f>
        <v>1734617.6400000001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1717000</v>
      </c>
      <c r="E23" s="16">
        <v>391102</v>
      </c>
      <c r="F23" s="15">
        <f t="shared" si="5"/>
        <v>2108102</v>
      </c>
      <c r="G23" s="16">
        <v>460863.81</v>
      </c>
      <c r="H23" s="16">
        <v>423459.15</v>
      </c>
      <c r="I23" s="16">
        <f t="shared" si="6"/>
        <v>1647238.19</v>
      </c>
    </row>
    <row r="24" spans="2:9" ht="12.75">
      <c r="B24" s="13" t="s">
        <v>25</v>
      </c>
      <c r="C24" s="11"/>
      <c r="D24" s="15">
        <v>142000</v>
      </c>
      <c r="E24" s="16">
        <v>1510</v>
      </c>
      <c r="F24" s="15">
        <f t="shared" si="5"/>
        <v>143510</v>
      </c>
      <c r="G24" s="16">
        <v>15752.54</v>
      </c>
      <c r="H24" s="16">
        <v>15752.54</v>
      </c>
      <c r="I24" s="16">
        <f t="shared" si="6"/>
        <v>127757.45999999999</v>
      </c>
    </row>
    <row r="25" spans="2:9" ht="12.75">
      <c r="B25" s="13" t="s">
        <v>26</v>
      </c>
      <c r="C25" s="11"/>
      <c r="D25" s="15">
        <v>7500000</v>
      </c>
      <c r="E25" s="16">
        <v>1000</v>
      </c>
      <c r="F25" s="15">
        <f t="shared" si="5"/>
        <v>7501000</v>
      </c>
      <c r="G25" s="16">
        <v>1684356.37</v>
      </c>
      <c r="H25" s="16">
        <v>1455013.37</v>
      </c>
      <c r="I25" s="16">
        <f t="shared" si="6"/>
        <v>5816643.63</v>
      </c>
    </row>
    <row r="26" spans="2:9" ht="12.75">
      <c r="B26" s="13" t="s">
        <v>27</v>
      </c>
      <c r="C26" s="11"/>
      <c r="D26" s="15">
        <v>2712000</v>
      </c>
      <c r="E26" s="16">
        <v>11520.8</v>
      </c>
      <c r="F26" s="15">
        <f t="shared" si="5"/>
        <v>2723520.8</v>
      </c>
      <c r="G26" s="16">
        <v>102734.27</v>
      </c>
      <c r="H26" s="16">
        <v>101914.28</v>
      </c>
      <c r="I26" s="16">
        <f t="shared" si="6"/>
        <v>2620786.53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3362000</v>
      </c>
      <c r="E28" s="16">
        <v>275978</v>
      </c>
      <c r="F28" s="15">
        <f t="shared" si="5"/>
        <v>3637978</v>
      </c>
      <c r="G28" s="16">
        <v>529665.86</v>
      </c>
      <c r="H28" s="16">
        <v>517972.71</v>
      </c>
      <c r="I28" s="16">
        <f t="shared" si="6"/>
        <v>3108312.14</v>
      </c>
    </row>
    <row r="29" spans="2:9" ht="12.75">
      <c r="B29" s="3" t="s">
        <v>30</v>
      </c>
      <c r="C29" s="9"/>
      <c r="D29" s="15">
        <f aca="true" t="shared" si="7" ref="D29:I29">SUM(D30:D38)</f>
        <v>34339571</v>
      </c>
      <c r="E29" s="15">
        <f t="shared" si="7"/>
        <v>20905.47</v>
      </c>
      <c r="F29" s="15">
        <f t="shared" si="7"/>
        <v>34360476.47</v>
      </c>
      <c r="G29" s="15">
        <f t="shared" si="7"/>
        <v>6601157.1</v>
      </c>
      <c r="H29" s="15">
        <f t="shared" si="7"/>
        <v>6067502.190000001</v>
      </c>
      <c r="I29" s="15">
        <f t="shared" si="7"/>
        <v>27759319.369999997</v>
      </c>
    </row>
    <row r="30" spans="2:9" ht="12.75">
      <c r="B30" s="13" t="s">
        <v>31</v>
      </c>
      <c r="C30" s="11"/>
      <c r="D30" s="15">
        <v>9870230</v>
      </c>
      <c r="E30" s="16">
        <v>132029.85</v>
      </c>
      <c r="F30" s="15">
        <f aca="true" t="shared" si="8" ref="F30:F38">D30+E30</f>
        <v>10002259.85</v>
      </c>
      <c r="G30" s="16">
        <v>2208607.98</v>
      </c>
      <c r="H30" s="16">
        <v>2142440</v>
      </c>
      <c r="I30" s="16">
        <f t="shared" si="6"/>
        <v>7793651.869999999</v>
      </c>
    </row>
    <row r="31" spans="2:9" ht="12.75">
      <c r="B31" s="13" t="s">
        <v>32</v>
      </c>
      <c r="C31" s="11"/>
      <c r="D31" s="15">
        <v>5175000</v>
      </c>
      <c r="E31" s="16">
        <v>30665</v>
      </c>
      <c r="F31" s="15">
        <f t="shared" si="8"/>
        <v>5205665</v>
      </c>
      <c r="G31" s="16">
        <v>1017252.49</v>
      </c>
      <c r="H31" s="16">
        <v>1016324.49</v>
      </c>
      <c r="I31" s="16">
        <f t="shared" si="6"/>
        <v>4188412.51</v>
      </c>
    </row>
    <row r="32" spans="2:9" ht="12.75">
      <c r="B32" s="13" t="s">
        <v>33</v>
      </c>
      <c r="C32" s="11"/>
      <c r="D32" s="15">
        <v>3400000</v>
      </c>
      <c r="E32" s="16">
        <v>-1989.35</v>
      </c>
      <c r="F32" s="15">
        <f t="shared" si="8"/>
        <v>3398010.65</v>
      </c>
      <c r="G32" s="16">
        <v>251981.71</v>
      </c>
      <c r="H32" s="16">
        <v>251981.71</v>
      </c>
      <c r="I32" s="16">
        <f t="shared" si="6"/>
        <v>3146028.94</v>
      </c>
    </row>
    <row r="33" spans="2:9" ht="12.75">
      <c r="B33" s="13" t="s">
        <v>34</v>
      </c>
      <c r="C33" s="11"/>
      <c r="D33" s="15">
        <v>1155000</v>
      </c>
      <c r="E33" s="16">
        <v>41337.03</v>
      </c>
      <c r="F33" s="15">
        <f t="shared" si="8"/>
        <v>1196337.03</v>
      </c>
      <c r="G33" s="16">
        <v>282643.03</v>
      </c>
      <c r="H33" s="16">
        <v>282643.03</v>
      </c>
      <c r="I33" s="16">
        <f t="shared" si="6"/>
        <v>913694</v>
      </c>
    </row>
    <row r="34" spans="2:9" ht="12.75">
      <c r="B34" s="13" t="s">
        <v>35</v>
      </c>
      <c r="C34" s="11"/>
      <c r="D34" s="15">
        <v>2285000</v>
      </c>
      <c r="E34" s="16">
        <v>-108684.06</v>
      </c>
      <c r="F34" s="15">
        <f t="shared" si="8"/>
        <v>2176315.94</v>
      </c>
      <c r="G34" s="16">
        <v>441420.35</v>
      </c>
      <c r="H34" s="16">
        <v>416480.35</v>
      </c>
      <c r="I34" s="16">
        <f t="shared" si="6"/>
        <v>1734895.5899999999</v>
      </c>
    </row>
    <row r="35" spans="2:9" ht="12.75">
      <c r="B35" s="13" t="s">
        <v>36</v>
      </c>
      <c r="C35" s="11"/>
      <c r="D35" s="15">
        <v>679000</v>
      </c>
      <c r="E35" s="16">
        <v>-82957</v>
      </c>
      <c r="F35" s="15">
        <f t="shared" si="8"/>
        <v>596043</v>
      </c>
      <c r="G35" s="16">
        <v>16162.72</v>
      </c>
      <c r="H35" s="16">
        <v>16162.72</v>
      </c>
      <c r="I35" s="16">
        <f t="shared" si="6"/>
        <v>579880.28</v>
      </c>
    </row>
    <row r="36" spans="2:9" ht="12.75">
      <c r="B36" s="13" t="s">
        <v>37</v>
      </c>
      <c r="C36" s="11"/>
      <c r="D36" s="15">
        <v>330000</v>
      </c>
      <c r="E36" s="16">
        <v>-1657</v>
      </c>
      <c r="F36" s="15">
        <f t="shared" si="8"/>
        <v>328343</v>
      </c>
      <c r="G36" s="16">
        <v>75664.74</v>
      </c>
      <c r="H36" s="16">
        <v>75169.74</v>
      </c>
      <c r="I36" s="16">
        <f t="shared" si="6"/>
        <v>252678.26</v>
      </c>
    </row>
    <row r="37" spans="2:9" ht="12.75">
      <c r="B37" s="13" t="s">
        <v>38</v>
      </c>
      <c r="C37" s="11"/>
      <c r="D37" s="15">
        <v>360000</v>
      </c>
      <c r="E37" s="16">
        <v>-400</v>
      </c>
      <c r="F37" s="15">
        <f t="shared" si="8"/>
        <v>359600</v>
      </c>
      <c r="G37" s="16">
        <v>900</v>
      </c>
      <c r="H37" s="16">
        <v>900</v>
      </c>
      <c r="I37" s="16">
        <f t="shared" si="6"/>
        <v>358700</v>
      </c>
    </row>
    <row r="38" spans="2:9" ht="12.75">
      <c r="B38" s="13" t="s">
        <v>39</v>
      </c>
      <c r="C38" s="11"/>
      <c r="D38" s="15">
        <v>11085341</v>
      </c>
      <c r="E38" s="16">
        <v>12561</v>
      </c>
      <c r="F38" s="15">
        <f t="shared" si="8"/>
        <v>11097902</v>
      </c>
      <c r="G38" s="16">
        <v>2306524.08</v>
      </c>
      <c r="H38" s="16">
        <v>1865400.15</v>
      </c>
      <c r="I38" s="16">
        <f t="shared" si="6"/>
        <v>8791377.92</v>
      </c>
    </row>
    <row r="39" spans="2:9" ht="25.5" customHeight="1">
      <c r="B39" s="37" t="s">
        <v>40</v>
      </c>
      <c r="C39" s="38"/>
      <c r="D39" s="15">
        <f aca="true" t="shared" si="9" ref="D39:I39">SUM(D40:D48)</f>
        <v>233472086</v>
      </c>
      <c r="E39" s="15">
        <f t="shared" si="9"/>
        <v>264717.35</v>
      </c>
      <c r="F39" s="15">
        <f>SUM(F40:F48)</f>
        <v>233736803.35</v>
      </c>
      <c r="G39" s="15">
        <f t="shared" si="9"/>
        <v>48406360.58</v>
      </c>
      <c r="H39" s="15">
        <f t="shared" si="9"/>
        <v>48401756.62</v>
      </c>
      <c r="I39" s="15">
        <f t="shared" si="9"/>
        <v>185330442.76999998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>
        <v>15000</v>
      </c>
      <c r="E41" s="16">
        <v>4800</v>
      </c>
      <c r="F41" s="15">
        <f aca="true" t="shared" si="10" ref="F41:F83">D41+E41</f>
        <v>19800</v>
      </c>
      <c r="G41" s="16">
        <v>19800</v>
      </c>
      <c r="H41" s="16">
        <v>19800</v>
      </c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233457086</v>
      </c>
      <c r="E44" s="16">
        <v>259917.35</v>
      </c>
      <c r="F44" s="15">
        <f t="shared" si="10"/>
        <v>233717003.35</v>
      </c>
      <c r="G44" s="16">
        <v>48386560.58</v>
      </c>
      <c r="H44" s="16">
        <v>48381956.62</v>
      </c>
      <c r="I44" s="16">
        <f t="shared" si="6"/>
        <v>185330442.76999998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7260621</v>
      </c>
      <c r="E49" s="15">
        <f t="shared" si="11"/>
        <v>-733589.47</v>
      </c>
      <c r="F49" s="15">
        <f t="shared" si="11"/>
        <v>6527031.53</v>
      </c>
      <c r="G49" s="15">
        <f t="shared" si="11"/>
        <v>1283583.51</v>
      </c>
      <c r="H49" s="15">
        <f t="shared" si="11"/>
        <v>1283583.51</v>
      </c>
      <c r="I49" s="15">
        <f t="shared" si="11"/>
        <v>5243448.02</v>
      </c>
    </row>
    <row r="50" spans="2:9" ht="12.75">
      <c r="B50" s="13" t="s">
        <v>51</v>
      </c>
      <c r="C50" s="11"/>
      <c r="D50" s="15">
        <v>5060621</v>
      </c>
      <c r="E50" s="16">
        <v>-1394830.47</v>
      </c>
      <c r="F50" s="15">
        <f t="shared" si="10"/>
        <v>3665790.5300000003</v>
      </c>
      <c r="G50" s="16">
        <v>612518.78</v>
      </c>
      <c r="H50" s="16">
        <v>612518.78</v>
      </c>
      <c r="I50" s="16">
        <f t="shared" si="6"/>
        <v>3053271.75</v>
      </c>
    </row>
    <row r="51" spans="2:9" ht="12.75">
      <c r="B51" s="13" t="s">
        <v>52</v>
      </c>
      <c r="C51" s="11"/>
      <c r="D51" s="15">
        <v>0</v>
      </c>
      <c r="E51" s="16">
        <v>655637</v>
      </c>
      <c r="F51" s="15">
        <f t="shared" si="10"/>
        <v>655637</v>
      </c>
      <c r="G51" s="16">
        <v>655636.73</v>
      </c>
      <c r="H51" s="16">
        <v>655636.73</v>
      </c>
      <c r="I51" s="16">
        <f t="shared" si="6"/>
        <v>0.27000000001862645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1200000</v>
      </c>
      <c r="E53" s="16">
        <v>0</v>
      </c>
      <c r="F53" s="15">
        <f t="shared" si="10"/>
        <v>1200000</v>
      </c>
      <c r="G53" s="16">
        <v>0</v>
      </c>
      <c r="H53" s="16">
        <v>0</v>
      </c>
      <c r="I53" s="16">
        <f t="shared" si="6"/>
        <v>1200000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1000000</v>
      </c>
      <c r="E55" s="16">
        <v>5604</v>
      </c>
      <c r="F55" s="15">
        <f t="shared" si="10"/>
        <v>1005604</v>
      </c>
      <c r="G55" s="16">
        <v>15428</v>
      </c>
      <c r="H55" s="16">
        <v>15428</v>
      </c>
      <c r="I55" s="16">
        <f t="shared" si="6"/>
        <v>990176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0</v>
      </c>
      <c r="F83" s="15">
        <f t="shared" si="10"/>
        <v>0</v>
      </c>
      <c r="G83" s="16">
        <v>0</v>
      </c>
      <c r="H83" s="16">
        <v>0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900000000</v>
      </c>
      <c r="E160" s="14">
        <f t="shared" si="21"/>
        <v>645691.9600000011</v>
      </c>
      <c r="F160" s="14">
        <f t="shared" si="21"/>
        <v>900645691.9599999</v>
      </c>
      <c r="G160" s="14">
        <f t="shared" si="21"/>
        <v>184358139.16000003</v>
      </c>
      <c r="H160" s="14">
        <f t="shared" si="21"/>
        <v>178359127.01999998</v>
      </c>
      <c r="I160" s="14">
        <f t="shared" si="21"/>
        <v>716287552.8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2016-12-20T19:53:14Z</cp:lastPrinted>
  <dcterms:created xsi:type="dcterms:W3CDTF">2016-10-11T20:25:15Z</dcterms:created>
  <dcterms:modified xsi:type="dcterms:W3CDTF">2024-04-11T16:34:27Z</dcterms:modified>
  <cp:category/>
  <cp:version/>
  <cp:contentType/>
  <cp:contentStatus/>
</cp:coreProperties>
</file>