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<sst xmlns="http://schemas.openxmlformats.org/spreadsheetml/2006/main" count="127" uniqueCount="124">
  <si>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</si>
  <si>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</si>
  <si>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</si>
  <si>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</si>
  <si>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</si>
  <si>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</si>
  <si>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</si>
  <si>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</si>
  <si>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</si>
  <si>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</si>
  <si>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</si>
  <si>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</si>
  <si>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</si>
  <si>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</si>
  <si>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</si>
  <si>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</si>
  <si>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</si>
  <si>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</si>
  <si>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</si>
  <si>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</si>
  <si>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</si>
  <si>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</si>
  <si>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</si>
  <si>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</si>
  <si>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</si>
  <si>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</si>
  <si>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</si>
  <si>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</si>
  <si>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</si>
  <si>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</si>
  <si>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</si>
  <si>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</si>
  <si>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</si>
  <si>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</si>
  <si>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</si>
  <si>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</si>
  <si>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</si>
  <si>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</si>
  <si>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</si>
  <si>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</si>
  <si>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</si>
  <si>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</si>
  <si>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</si>
  <si>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</si>
  <si>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</si>
  <si>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</si>
  <si>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</si>
  <si>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</si>
  <si>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</si>
  <si>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</si>
  <si>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</si>
  <si>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</si>
  <si>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</si>
  <si>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</si>
  <si>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</si>
  <si>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</si>
  <si>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</si>
  <si>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</si>
  <si>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</si>
  <si>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</si>
  <si>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</si>
  <si>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</si>
  <si>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</si>
  <si>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</si>
  <si>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</si>
  <si>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</si>
  <si>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</si>
  <si>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</si>
  <si>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</si>
  <si>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</si>
  <si>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</si>
  <si>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</si>
  <si>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</si>
  <si>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</si>
  <si>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</si>
  <si>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</si>
  <si>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</si>
  <si>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</si>
  <si>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</si>
  <si>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</si>
  <si>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</si>
  <si>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</si>
  <si>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</si>
  <si>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</si>
  <si>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</si>
  <si>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</si>
  <si>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</si>
  <si>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</si>
  <si>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</si>
  <si>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</si>
  <si>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</si>
  <si>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</si>
  <si>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</si>
  <si>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</si>
  <si>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</si>
  <si>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</si>
  <si>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</si>
  <si>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</si>
  <si>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</si>
  <si>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</si>
  <si>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</si>
  <si>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</si>
  <si>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</si>
  <si>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</si>
  <si>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</si>
  <si>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</si>
  <si>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</si>
  <si>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</si>
  <si>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</si>
  <si>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</si>
  <si>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</si>
  <si>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</si>
  <si>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</si>
  <si>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</si>
  <si>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</si>
  <si>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</si>
  <si>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</si>
  <si>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</si>
  <si>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</si>
  <si>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</si>
  <si>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Morelos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</si>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</sst>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550958.49</v>
      </c>
      <c r="D9" s="9">
        <f>SUM(D10:D16)</f>
        <v>8578733.56</v>
      </c>
      <c r="E9" s="11" t="s">
        <v>8</v>
      </c>
      <c r="F9" s="9">
        <f>SUM(F10:F18)</f>
        <v>119238782.11</v>
      </c>
      <c r="G9" s="9">
        <f>SUM(G10:G18)</f>
        <v>152181200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10377516.66</v>
      </c>
      <c r="G10" s="9">
        <v>28996490.49</v>
      </c>
    </row>
    <row r="11" spans="2:7" ht="12.75">
      <c r="B11" s="12" t="s">
        <v>11</v>
      </c>
      <c r="C11" s="9">
        <v>550958.49</v>
      </c>
      <c r="D11" s="9">
        <v>8578733.56</v>
      </c>
      <c r="E11" s="13" t="s">
        <v>12</v>
      </c>
      <c r="F11" s="9">
        <v>831791.28</v>
      </c>
      <c r="G11" s="9">
        <v>26754362.76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6854979.89</v>
      </c>
      <c r="G14" s="9">
        <v>2805871.83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41174494.28</v>
      </c>
      <c r="G16" s="9">
        <v>33624474.92</v>
      </c>
    </row>
    <row r="17" spans="2:7" ht="12.75">
      <c r="B17" s="10" t="s">
        <v>23</v>
      </c>
      <c r="C17" s="9">
        <f>SUM(C18:C24)</f>
        <v>106957907.19</v>
      </c>
      <c r="D17" s="9">
        <f>SUM(D18:D24)</f>
        <v>81351794.64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106712481.84</v>
      </c>
      <c r="D18" s="9">
        <v>81151037.06</v>
      </c>
      <c r="E18" s="13" t="s">
        <v>26</v>
      </c>
      <c r="F18" s="9">
        <v>60000000</v>
      </c>
      <c r="G18" s="9">
        <v>60000000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92580.27</v>
      </c>
      <c r="D20" s="9">
        <v>47912.5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152845.08</v>
      </c>
      <c r="D24" s="9">
        <v>152845.08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107508865.67999999</v>
      </c>
      <c r="D47" s="9">
        <f>D9+D17+D25+D31+D37+D38+D41</f>
        <v>89930528.2</v>
      </c>
      <c r="E47" s="8" t="s">
        <v>82</v>
      </c>
      <c r="F47" s="9">
        <f>F9+F19+F23+F26+F27+F31+F38+F42</f>
        <v>119238782.11</v>
      </c>
      <c r="G47" s="9">
        <f>G9+G19+G23+G26+G27+G31+G38+G42</f>
        <v>152181200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235296227.26</v>
      </c>
      <c r="D52" s="9">
        <v>235296227.26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160387378.34</v>
      </c>
      <c r="D53" s="9">
        <v>150900672.99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7617477.68</v>
      </c>
      <c r="D54" s="9">
        <v>7547375.79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-133088485.86</v>
      </c>
      <c r="D55" s="9">
        <v>-122904105.07</v>
      </c>
      <c r="E55" s="11" t="s">
        <v>96</v>
      </c>
      <c r="F55" s="9">
        <v>18745073.15</v>
      </c>
      <c r="G55" s="9">
        <v>17982097.15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18745073.15</v>
      </c>
      <c r="G57" s="9">
        <f>SUM(G50:G55)</f>
        <v>17982097.15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137983855.26</v>
      </c>
      <c r="G59" s="9">
        <f>G47+G57</f>
        <v>170163297.15</v>
      </c>
    </row>
    <row r="60" spans="2:7" ht="25.5">
      <c r="B60" s="6" t="s">
        <v>102</v>
      </c>
      <c r="C60" s="9">
        <f>SUM(C50:C58)</f>
        <v>270212597.42</v>
      </c>
      <c r="D60" s="9">
        <f>SUM(D50:D58)</f>
        <v>270840170.97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377721463.1</v>
      </c>
      <c r="D62" s="9">
        <f>D47+D60</f>
        <v>360770699.17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114973404.64</v>
      </c>
      <c r="G63" s="9">
        <f>SUM(G64:G66)</f>
        <v>114973404.64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114973404.64</v>
      </c>
      <c r="G65" s="9">
        <v>114973404.64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124764203.19999999</v>
      </c>
      <c r="G68" s="9">
        <f>SUM(G69:G73)</f>
        <v>75633997.38000001</v>
      </c>
    </row>
    <row r="69" spans="2:7" ht="12.75">
      <c r="B69" s="10"/>
      <c r="C69" s="9"/>
      <c r="D69" s="9"/>
      <c r="E69" s="11" t="s">
        <v>110</v>
      </c>
      <c r="F69" s="9">
        <v>49372426.45</v>
      </c>
      <c r="G69" s="9">
        <v>12223686.15</v>
      </c>
    </row>
    <row r="70" spans="2:7" ht="12.75">
      <c r="B70" s="10"/>
      <c r="C70" s="9"/>
      <c r="D70" s="9"/>
      <c r="E70" s="11" t="s">
        <v>111</v>
      </c>
      <c r="F70" s="9">
        <v>194519684.18</v>
      </c>
      <c r="G70" s="9">
        <v>182295998.03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-119127907.43</v>
      </c>
      <c r="G73" s="9">
        <v>-118885686.8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239737607.83999997</v>
      </c>
      <c r="G79" s="9">
        <f>G63+G68+G75</f>
        <v>190607402.02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377721463.09999996</v>
      </c>
      <c r="G81" s="9">
        <f>G59+G79</f>
        <v>360770699.17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2016-12-20T19:33:34Z</cp:lastPrinted>
  <dcterms:created xsi:type="dcterms:W3CDTF">2016-10-11T18:36:49Z</dcterms:created>
  <dcterms:modified xsi:type="dcterms:W3CDTF">2023-04-26T20:51:16Z</dcterms:modified>
  <cp:category/>
  <cp:version/>
  <cp:contentType/>
  <cp:contentStatus/>
</cp:coreProperties>
</file>